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省级国有资本经营预算支出表" sheetId="1" r:id="rId1"/>
    <sheet name="省财政厅（不批复）" sheetId="2" state="hidden" r:id="rId2"/>
    <sheet name="原表" sheetId="3" state="hidden" r:id="rId3"/>
  </sheets>
  <definedNames>
    <definedName name="_xlnm.Print_Area" localSheetId="0">'2022年省级国有资本经营预算支出表'!$A$1:$E$5</definedName>
  </definedNames>
  <calcPr fullCalcOnLoad="1"/>
</workbook>
</file>

<file path=xl/sharedStrings.xml><?xml version="1.0" encoding="utf-8"?>
<sst xmlns="http://schemas.openxmlformats.org/spreadsheetml/2006/main" count="118" uniqueCount="79">
  <si>
    <t>附件2</t>
  </si>
  <si>
    <t>广东汽车检测中心有限公司2022年国有资本经营预算支出表</t>
  </si>
  <si>
    <t>单位：万元</t>
  </si>
  <si>
    <t>序号</t>
  </si>
  <si>
    <t>主管部门及项目名称</t>
  </si>
  <si>
    <t>2022年预算</t>
  </si>
  <si>
    <t>科目编码</t>
  </si>
  <si>
    <t>备注</t>
  </si>
  <si>
    <t>一</t>
  </si>
  <si>
    <t>佛山市质量计量监督检测中心</t>
  </si>
  <si>
    <t>广东汽车检测中心有限公司</t>
  </si>
  <si>
    <t>2018年省级国有资本经营预算支出表</t>
  </si>
  <si>
    <t>2018年预算</t>
  </si>
  <si>
    <t>省财政厅（不批复）</t>
  </si>
  <si>
    <t>省现代农业集团代管离退休管理费</t>
  </si>
  <si>
    <t>省直机关成建制转为经济实体的机关离退休人员医疗补助</t>
  </si>
  <si>
    <t>国有资本经营预算调出资金</t>
  </si>
  <si>
    <t>该项为大财政的转移性支出</t>
  </si>
  <si>
    <t>注：采纳预算处会签意见：建议“国有资本经营预算调出资金”135108万元不作为批复省财政厅的支出。理由是：该项为大财政的转移性支出。</t>
  </si>
  <si>
    <t>2018年广东省省级国有资本经营预算项目支出表</t>
  </si>
  <si>
    <t>项目名称</t>
  </si>
  <si>
    <t>主管部门</t>
  </si>
  <si>
    <t>经管处室</t>
  </si>
  <si>
    <t>一、国有资本经营预算支出</t>
  </si>
  <si>
    <t>(一)解决历史遗留问题及改革成本支出</t>
  </si>
  <si>
    <t>国有企业办职教幼教补助支出</t>
  </si>
  <si>
    <t xml:space="preserve">  国有企业职教幼教退休教师生活补贴</t>
  </si>
  <si>
    <t>省国资委</t>
  </si>
  <si>
    <t>工贸处</t>
  </si>
  <si>
    <t>国有企业办公共服务机构移交补助支出</t>
  </si>
  <si>
    <t xml:space="preserve">  韶钢集团分离办社会职能移交经费</t>
  </si>
  <si>
    <t xml:space="preserve">  驻韶省属企业分离办社会职能移交费用</t>
  </si>
  <si>
    <t>国有企业改革成本支出</t>
  </si>
  <si>
    <t xml:space="preserve">  省属煤矿企业关闭破产费用</t>
  </si>
  <si>
    <t xml:space="preserve">  原省属煤矿退休人员待遇问题资金</t>
  </si>
  <si>
    <t xml:space="preserve">  解决国有企业改革遗留问题费用</t>
  </si>
  <si>
    <t>统筹安排用于“三供一业”分离移交等国企改革相关费用。</t>
  </si>
  <si>
    <t xml:space="preserve">  盐业体制改革资金</t>
  </si>
  <si>
    <t xml:space="preserve">  文化企业体制改革遗留问题费用</t>
  </si>
  <si>
    <t>省妇联</t>
  </si>
  <si>
    <t>行政处</t>
  </si>
  <si>
    <t>其他解决历史遗留问题及改革成本支出</t>
  </si>
  <si>
    <t xml:space="preserve">  省属国有企业办中小学退休教师补助资金</t>
  </si>
  <si>
    <t xml:space="preserve">  省现代农业集团代管离退休管理费</t>
  </si>
  <si>
    <t>省财政厅</t>
  </si>
  <si>
    <t>农业处</t>
  </si>
  <si>
    <t xml:space="preserve">  广铁集团移交广东药科大学附属医院退休人员费用</t>
  </si>
  <si>
    <t>省卫计委</t>
  </si>
  <si>
    <t xml:space="preserve">  省直机关成建制转为经济实体的机关离退休人员医疗补助</t>
  </si>
  <si>
    <t>社保处</t>
  </si>
  <si>
    <t xml:space="preserve">  省属驻穗改制或退出市场企业离休干部医疗统筹金</t>
  </si>
  <si>
    <t>省委老干部局</t>
  </si>
  <si>
    <t>(二)国有企业政策性补贴</t>
  </si>
  <si>
    <t xml:space="preserve">    国有企业政策性补贴</t>
  </si>
  <si>
    <t xml:space="preserve">  促进经济发展专项资金（支持省属企业改革发展）</t>
  </si>
  <si>
    <t xml:space="preserve">  高速公里联网收费“一张网”产品召回置换贷款贴息资金</t>
  </si>
  <si>
    <t>综合处</t>
  </si>
  <si>
    <t xml:space="preserve">  韶钢增资贷款贴息</t>
  </si>
  <si>
    <t xml:space="preserve">  续发债券利息及相关费用</t>
  </si>
  <si>
    <t xml:space="preserve">  支持国企科技创新资金</t>
  </si>
  <si>
    <t>省教育厅</t>
  </si>
  <si>
    <t>(三)其他国有资本经营预算支出</t>
  </si>
  <si>
    <t xml:space="preserve">    其他国有资本经营预算支出</t>
  </si>
  <si>
    <t xml:space="preserve">  监事会、董事会工作经费</t>
  </si>
  <si>
    <t xml:space="preserve">  湛江机场迁建</t>
  </si>
  <si>
    <t>省发改委</t>
  </si>
  <si>
    <t>经建处</t>
  </si>
  <si>
    <t>二、转移性支出</t>
  </si>
  <si>
    <t xml:space="preserve">  调出资金</t>
  </si>
  <si>
    <t xml:space="preserve">    国有资本经营预算调出资金</t>
  </si>
  <si>
    <t xml:space="preserve">  调入一般公共预算统筹用于民生支出资金</t>
  </si>
  <si>
    <t>预算处</t>
  </si>
  <si>
    <t xml:space="preserve">  其他调入一般公共预算资金</t>
  </si>
  <si>
    <t xml:space="preserve">        1.国资监管经费</t>
  </si>
  <si>
    <t xml:space="preserve">        2.省属企业离退休人员待遇补助</t>
  </si>
  <si>
    <t xml:space="preserve">        3.工艺美术发展资金</t>
  </si>
  <si>
    <t xml:space="preserve">        4.韶关机场军民合用改扩建工程</t>
  </si>
  <si>
    <t xml:space="preserve">        5.揭阳潮汕机场跑道延长及站坪扩建工程</t>
  </si>
  <si>
    <t>本年支出合计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</si>
</sst>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.00_ "/>
    <numFmt numFmtId="179" formatCode="#,##0.0000_ ;[Red]\-#,##0.0000\ "/>
    <numFmt numFmtId="180" formatCode="#,##0.000_ "/>
  </numFmts>
  <fonts count="54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1"/>
      <name val="楷体_GB2312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1"/>
      <name val="方正姚体"/>
      <family val="3"/>
    </font>
    <font>
      <sz val="10"/>
      <name val="方正姚体"/>
      <family val="3"/>
    </font>
    <font>
      <b/>
      <sz val="16"/>
      <name val="华文中宋"/>
      <family val="0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EAAFD"/>
        <bgColor indexed="64"/>
      </patternFill>
    </fill>
    <fill>
      <patternFill patternType="solid">
        <fgColor rgb="FFE2F3D0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1E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0" borderId="0">
      <alignment/>
      <protection/>
    </xf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9" fillId="33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/>
    </xf>
    <xf numFmtId="0" fontId="3" fillId="0" borderId="0" xfId="4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76" fontId="1" fillId="34" borderId="10" xfId="0" applyNumberFormat="1" applyFont="1" applyFill="1" applyBorder="1" applyAlignment="1">
      <alignment horizontal="right" vertical="center"/>
    </xf>
    <xf numFmtId="176" fontId="1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176" fontId="1" fillId="35" borderId="10" xfId="0" applyNumberFormat="1" applyFont="1" applyFill="1" applyBorder="1" applyAlignment="1">
      <alignment horizontal="right" vertical="center"/>
    </xf>
    <xf numFmtId="176" fontId="1" fillId="35" borderId="10" xfId="0" applyNumberFormat="1" applyFont="1" applyFill="1" applyBorder="1" applyAlignment="1">
      <alignment horizontal="center" vertical="center"/>
    </xf>
    <xf numFmtId="176" fontId="5" fillId="35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176" fontId="1" fillId="36" borderId="10" xfId="0" applyNumberFormat="1" applyFont="1" applyFill="1" applyBorder="1" applyAlignment="1">
      <alignment horizontal="right" vertical="center"/>
    </xf>
    <xf numFmtId="176" fontId="1" fillId="36" borderId="10" xfId="0" applyNumberFormat="1" applyFont="1" applyFill="1" applyBorder="1" applyAlignment="1">
      <alignment horizontal="center" vertical="center"/>
    </xf>
    <xf numFmtId="176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36" borderId="1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1" fillId="36" borderId="10" xfId="0" applyNumberFormat="1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176" fontId="5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176" fontId="53" fillId="0" borderId="10" xfId="0" applyNumberFormat="1" applyFont="1" applyFill="1" applyBorder="1" applyAlignment="1">
      <alignment horizontal="center" vertical="center"/>
    </xf>
    <xf numFmtId="179" fontId="5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6" fontId="10" fillId="0" borderId="10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176" fontId="4" fillId="37" borderId="10" xfId="0" applyNumberFormat="1" applyFont="1" applyFill="1" applyBorder="1" applyAlignment="1">
      <alignment horizontal="right" vertical="center"/>
    </xf>
    <xf numFmtId="176" fontId="1" fillId="37" borderId="10" xfId="0" applyNumberFormat="1" applyFont="1" applyFill="1" applyBorder="1" applyAlignment="1">
      <alignment horizontal="center" vertical="center"/>
    </xf>
    <xf numFmtId="176" fontId="5" fillId="37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80" fontId="5" fillId="0" borderId="0" xfId="0" applyNumberFormat="1" applyFont="1" applyFill="1" applyAlignment="1">
      <alignment vertic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e鯪9Y_x000b_ 2 6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县市旗测算-新科目（20080627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zoomScaleSheetLayoutView="100" workbookViewId="0" topLeftCell="A1">
      <selection activeCell="B9" sqref="B9"/>
    </sheetView>
  </sheetViews>
  <sheetFormatPr defaultColWidth="9.00390625" defaultRowHeight="29.25" customHeight="1"/>
  <cols>
    <col min="1" max="1" width="6.875" style="79" customWidth="1"/>
    <col min="2" max="2" width="42.875" style="76" customWidth="1"/>
    <col min="3" max="3" width="14.875" style="76" customWidth="1"/>
    <col min="4" max="4" width="19.50390625" style="80" customWidth="1"/>
    <col min="5" max="5" width="20.625" style="76" customWidth="1"/>
    <col min="6" max="6" width="9.00390625" style="76" customWidth="1"/>
    <col min="7" max="7" width="13.625" style="76" customWidth="1"/>
    <col min="8" max="8" width="16.00390625" style="76" customWidth="1"/>
    <col min="9" max="9" width="9.00390625" style="76" customWidth="1"/>
    <col min="10" max="10" width="20.125" style="76" customWidth="1"/>
    <col min="11" max="16384" width="9.00390625" style="76" customWidth="1"/>
  </cols>
  <sheetData>
    <row r="1" spans="1:2" ht="19.5" customHeight="1">
      <c r="A1" s="81" t="s">
        <v>0</v>
      </c>
      <c r="B1" s="81"/>
    </row>
    <row r="2" spans="1:5" s="76" customFormat="1" ht="60.75" customHeight="1">
      <c r="A2" s="82" t="s">
        <v>1</v>
      </c>
      <c r="B2" s="82"/>
      <c r="C2" s="82"/>
      <c r="D2" s="82"/>
      <c r="E2" s="82"/>
    </row>
    <row r="3" spans="1:5" s="76" customFormat="1" ht="39.75" customHeight="1">
      <c r="A3" s="83"/>
      <c r="B3" s="84"/>
      <c r="C3" s="85"/>
      <c r="D3" s="86" t="s">
        <v>2</v>
      </c>
      <c r="E3" s="87"/>
    </row>
    <row r="4" spans="1:5" s="77" customFormat="1" ht="43.5" customHeight="1">
      <c r="A4" s="62" t="s">
        <v>3</v>
      </c>
      <c r="B4" s="62" t="s">
        <v>4</v>
      </c>
      <c r="C4" s="62" t="s">
        <v>5</v>
      </c>
      <c r="D4" s="62" t="s">
        <v>6</v>
      </c>
      <c r="E4" s="62" t="s">
        <v>7</v>
      </c>
    </row>
    <row r="5" spans="1:7" s="78" customFormat="1" ht="33" customHeight="1">
      <c r="A5" s="62" t="s">
        <v>8</v>
      </c>
      <c r="B5" s="64" t="s">
        <v>9</v>
      </c>
      <c r="C5" s="88">
        <v>0</v>
      </c>
      <c r="D5" s="62"/>
      <c r="E5" s="89"/>
      <c r="G5" s="90"/>
    </row>
    <row r="6" spans="1:5" ht="29.25" customHeight="1">
      <c r="A6" s="91"/>
      <c r="B6" s="92" t="s">
        <v>10</v>
      </c>
      <c r="C6" s="93">
        <v>0</v>
      </c>
      <c r="D6" s="93"/>
      <c r="E6" s="92"/>
    </row>
  </sheetData>
  <sheetProtection/>
  <mergeCells count="3">
    <mergeCell ref="A1:B1"/>
    <mergeCell ref="A2:E2"/>
    <mergeCell ref="D3:E3"/>
  </mergeCells>
  <printOptions horizontalCentered="1"/>
  <pageMargins left="0.5902777777777778" right="0.5902777777777778" top="0.9048611111111111" bottom="0.5902777777777778" header="0.5" footer="0.5"/>
  <pageSetup fitToHeight="1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14" sqref="B14"/>
    </sheetView>
  </sheetViews>
  <sheetFormatPr defaultColWidth="9.00390625" defaultRowHeight="29.25" customHeight="1"/>
  <cols>
    <col min="1" max="1" width="5.00390625" style="57" bestFit="1" customWidth="1"/>
    <col min="2" max="2" width="30.875" style="54" customWidth="1"/>
    <col min="3" max="3" width="11.25390625" style="54" customWidth="1"/>
    <col min="4" max="4" width="7.625" style="54" customWidth="1"/>
    <col min="5" max="5" width="23.125" style="54" customWidth="1"/>
    <col min="6" max="6" width="9.00390625" style="54" customWidth="1"/>
    <col min="7" max="7" width="61.00390625" style="54" customWidth="1"/>
    <col min="8" max="16384" width="9.00390625" style="54" customWidth="1"/>
  </cols>
  <sheetData>
    <row r="1" spans="1:5" s="54" customFormat="1" ht="20.25">
      <c r="A1" s="58" t="s">
        <v>11</v>
      </c>
      <c r="B1" s="58"/>
      <c r="C1" s="58"/>
      <c r="D1" s="58"/>
      <c r="E1" s="58"/>
    </row>
    <row r="2" spans="1:5" s="54" customFormat="1" ht="14.25">
      <c r="A2" s="59"/>
      <c r="B2" s="60"/>
      <c r="C2" s="61"/>
      <c r="D2" s="61"/>
      <c r="E2" s="60" t="s">
        <v>2</v>
      </c>
    </row>
    <row r="3" spans="1:5" s="55" customFormat="1" ht="30" customHeight="1">
      <c r="A3" s="62" t="s">
        <v>3</v>
      </c>
      <c r="B3" s="63" t="s">
        <v>4</v>
      </c>
      <c r="C3" s="63" t="s">
        <v>12</v>
      </c>
      <c r="D3" s="62" t="s">
        <v>6</v>
      </c>
      <c r="E3" s="63" t="s">
        <v>7</v>
      </c>
    </row>
    <row r="4" spans="1:5" s="56" customFormat="1" ht="30" customHeight="1">
      <c r="A4" s="63"/>
      <c r="B4" s="64" t="s">
        <v>13</v>
      </c>
      <c r="C4" s="65">
        <f>SUM(C5:C7)</f>
        <v>135689</v>
      </c>
      <c r="D4" s="63"/>
      <c r="E4" s="65"/>
    </row>
    <row r="5" spans="1:5" s="54" customFormat="1" ht="30" customHeight="1">
      <c r="A5" s="66">
        <v>1</v>
      </c>
      <c r="B5" s="67" t="s">
        <v>14</v>
      </c>
      <c r="C5" s="68">
        <f>'原表'!C19</f>
        <v>152</v>
      </c>
      <c r="D5" s="66">
        <v>2230199</v>
      </c>
      <c r="E5" s="69"/>
    </row>
    <row r="6" spans="1:5" ht="29.25" customHeight="1">
      <c r="A6" s="66">
        <v>2</v>
      </c>
      <c r="B6" s="70" t="s">
        <v>15</v>
      </c>
      <c r="C6" s="68">
        <f>'原表'!C21</f>
        <v>429</v>
      </c>
      <c r="D6" s="66">
        <v>2230199</v>
      </c>
      <c r="E6" s="71"/>
    </row>
    <row r="7" spans="1:10" ht="29.25" customHeight="1">
      <c r="A7" s="66">
        <v>3</v>
      </c>
      <c r="B7" s="67" t="s">
        <v>16</v>
      </c>
      <c r="C7" s="68">
        <v>135108</v>
      </c>
      <c r="D7" s="66">
        <v>2300803</v>
      </c>
      <c r="E7" s="69" t="s">
        <v>17</v>
      </c>
      <c r="F7" s="72"/>
      <c r="G7" s="73" t="s">
        <v>18</v>
      </c>
      <c r="H7" s="74"/>
      <c r="I7" s="72"/>
      <c r="J7" s="75"/>
    </row>
  </sheetData>
  <sheetProtection/>
  <mergeCells count="1">
    <mergeCell ref="A1:E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0">
      <selection activeCell="I37" sqref="I37"/>
    </sheetView>
  </sheetViews>
  <sheetFormatPr defaultColWidth="9.00390625" defaultRowHeight="14.25"/>
  <cols>
    <col min="2" max="2" width="39.00390625" style="0" customWidth="1"/>
    <col min="3" max="3" width="12.125" style="0" customWidth="1"/>
    <col min="4" max="4" width="6.75390625" style="0" customWidth="1"/>
    <col min="5" max="5" width="8.125" style="0" customWidth="1"/>
    <col min="6" max="6" width="8.25390625" style="0" customWidth="1"/>
  </cols>
  <sheetData>
    <row r="1" spans="1:256" ht="22.5">
      <c r="A1" s="2" t="s">
        <v>19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4.25">
      <c r="A2" s="4"/>
      <c r="B2" s="5"/>
      <c r="C2" s="6"/>
      <c r="D2" s="6"/>
      <c r="E2" s="7"/>
      <c r="F2" s="8" t="s">
        <v>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5" customHeight="1">
      <c r="A3" s="9" t="s">
        <v>6</v>
      </c>
      <c r="B3" s="10" t="s">
        <v>20</v>
      </c>
      <c r="C3" s="10" t="s">
        <v>12</v>
      </c>
      <c r="D3" s="10" t="s">
        <v>7</v>
      </c>
      <c r="E3" s="11" t="s">
        <v>21</v>
      </c>
      <c r="F3" s="11" t="s">
        <v>22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9.5" customHeight="1">
      <c r="A4" s="12">
        <v>223</v>
      </c>
      <c r="B4" s="13" t="s">
        <v>23</v>
      </c>
      <c r="C4" s="14">
        <v>147350</v>
      </c>
      <c r="D4" s="14"/>
      <c r="E4" s="15"/>
      <c r="F4" s="1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9.5" customHeight="1">
      <c r="A5" s="17">
        <v>22301</v>
      </c>
      <c r="B5" s="17" t="s">
        <v>24</v>
      </c>
      <c r="C5" s="18">
        <v>64011</v>
      </c>
      <c r="D5" s="18"/>
      <c r="E5" s="19"/>
      <c r="F5" s="2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9.5" customHeight="1">
      <c r="A6" s="21">
        <v>2230103</v>
      </c>
      <c r="B6" s="21" t="s">
        <v>25</v>
      </c>
      <c r="C6" s="22">
        <v>1040</v>
      </c>
      <c r="D6" s="22"/>
      <c r="E6" s="23"/>
      <c r="F6" s="2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19.5" customHeight="1">
      <c r="A7" s="25"/>
      <c r="B7" s="26" t="s">
        <v>26</v>
      </c>
      <c r="C7" s="27">
        <v>1040</v>
      </c>
      <c r="D7" s="27"/>
      <c r="E7" s="28" t="s">
        <v>27</v>
      </c>
      <c r="F7" s="29" t="s">
        <v>28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19.5" customHeight="1">
      <c r="A8" s="21">
        <v>2230104</v>
      </c>
      <c r="B8" s="31" t="s">
        <v>29</v>
      </c>
      <c r="C8" s="22">
        <v>4674</v>
      </c>
      <c r="D8" s="22"/>
      <c r="E8" s="23"/>
      <c r="F8" s="2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19.5" customHeight="1">
      <c r="A9" s="25"/>
      <c r="B9" s="26" t="s">
        <v>30</v>
      </c>
      <c r="C9" s="27">
        <v>3196</v>
      </c>
      <c r="D9" s="27"/>
      <c r="E9" s="28" t="s">
        <v>27</v>
      </c>
      <c r="F9" s="29" t="s">
        <v>28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" customFormat="1" ht="14.25">
      <c r="A10" s="25"/>
      <c r="B10" s="26" t="s">
        <v>31</v>
      </c>
      <c r="C10" s="27">
        <v>1478</v>
      </c>
      <c r="D10" s="27"/>
      <c r="E10" s="28" t="s">
        <v>27</v>
      </c>
      <c r="F10" s="29" t="s">
        <v>28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9.5" customHeight="1">
      <c r="A11" s="21">
        <v>2230107</v>
      </c>
      <c r="B11" s="21" t="s">
        <v>32</v>
      </c>
      <c r="C11" s="22">
        <v>50374</v>
      </c>
      <c r="D11" s="22"/>
      <c r="E11" s="23"/>
      <c r="F11" s="2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" customFormat="1" ht="19.5" customHeight="1">
      <c r="A12" s="32"/>
      <c r="B12" s="33" t="s">
        <v>33</v>
      </c>
      <c r="C12" s="27">
        <v>6134</v>
      </c>
      <c r="D12" s="27"/>
      <c r="E12" s="28" t="s">
        <v>27</v>
      </c>
      <c r="F12" s="29" t="s">
        <v>28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19.5" customHeight="1">
      <c r="A13" s="32"/>
      <c r="B13" s="33" t="s">
        <v>34</v>
      </c>
      <c r="C13" s="27">
        <v>5007</v>
      </c>
      <c r="D13" s="27"/>
      <c r="E13" s="28" t="s">
        <v>27</v>
      </c>
      <c r="F13" s="29" t="s">
        <v>28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1" customFormat="1" ht="101.25">
      <c r="A14" s="32"/>
      <c r="B14" s="34" t="s">
        <v>35</v>
      </c>
      <c r="C14" s="27">
        <v>31800</v>
      </c>
      <c r="D14" s="35" t="s">
        <v>36</v>
      </c>
      <c r="E14" s="28" t="s">
        <v>27</v>
      </c>
      <c r="F14" s="29" t="s">
        <v>28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1" customFormat="1" ht="19.5" customHeight="1">
      <c r="A15" s="32"/>
      <c r="B15" s="34" t="s">
        <v>37</v>
      </c>
      <c r="C15" s="27">
        <v>7323</v>
      </c>
      <c r="D15" s="27"/>
      <c r="E15" s="28" t="s">
        <v>27</v>
      </c>
      <c r="F15" s="29" t="s">
        <v>28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1" customFormat="1" ht="19.5" customHeight="1">
      <c r="A16" s="32"/>
      <c r="B16" s="34" t="s">
        <v>38</v>
      </c>
      <c r="C16" s="27">
        <v>110</v>
      </c>
      <c r="D16" s="27"/>
      <c r="E16" s="28" t="s">
        <v>39</v>
      </c>
      <c r="F16" s="36" t="s">
        <v>40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9.5" customHeight="1">
      <c r="A17" s="37">
        <v>2230199</v>
      </c>
      <c r="B17" s="38" t="s">
        <v>41</v>
      </c>
      <c r="C17" s="22">
        <f>SUM(C18:C22)</f>
        <v>7923</v>
      </c>
      <c r="D17" s="22"/>
      <c r="E17" s="23"/>
      <c r="F17" s="3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" customFormat="1" ht="27">
      <c r="A18" s="32"/>
      <c r="B18" s="40" t="s">
        <v>42</v>
      </c>
      <c r="C18" s="27">
        <v>600</v>
      </c>
      <c r="D18" s="27"/>
      <c r="E18" s="28" t="s">
        <v>27</v>
      </c>
      <c r="F18" s="29" t="s">
        <v>28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1" customFormat="1" ht="19.5" customHeight="1">
      <c r="A19" s="32"/>
      <c r="B19" s="40" t="s">
        <v>43</v>
      </c>
      <c r="C19" s="27">
        <v>152</v>
      </c>
      <c r="D19" s="27"/>
      <c r="E19" s="28" t="s">
        <v>44</v>
      </c>
      <c r="F19" s="36" t="s">
        <v>45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1" customFormat="1" ht="27">
      <c r="A20" s="32"/>
      <c r="B20" s="40" t="s">
        <v>46</v>
      </c>
      <c r="C20" s="27">
        <v>1842</v>
      </c>
      <c r="D20" s="27"/>
      <c r="E20" s="28" t="s">
        <v>47</v>
      </c>
      <c r="F20" s="36" t="s">
        <v>28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1" customFormat="1" ht="27">
      <c r="A21" s="32"/>
      <c r="B21" s="40" t="s">
        <v>48</v>
      </c>
      <c r="C21" s="27">
        <v>429</v>
      </c>
      <c r="D21" s="27"/>
      <c r="E21" s="28" t="s">
        <v>44</v>
      </c>
      <c r="F21" s="36" t="s">
        <v>49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27">
      <c r="A22" s="32"/>
      <c r="B22" s="40" t="s">
        <v>50</v>
      </c>
      <c r="C22" s="27">
        <v>4900</v>
      </c>
      <c r="D22" s="27"/>
      <c r="E22" s="28" t="s">
        <v>51</v>
      </c>
      <c r="F22" s="36" t="s">
        <v>49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19.5" customHeight="1">
      <c r="A23" s="17">
        <v>22303</v>
      </c>
      <c r="B23" s="41" t="s">
        <v>52</v>
      </c>
      <c r="C23" s="18">
        <f>C24</f>
        <v>69724</v>
      </c>
      <c r="D23" s="18"/>
      <c r="E23" s="19"/>
      <c r="F23" s="2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9.5" customHeight="1">
      <c r="A24" s="21">
        <v>2230301</v>
      </c>
      <c r="B24" s="38" t="s">
        <v>53</v>
      </c>
      <c r="C24" s="22">
        <f>SUM(C25:C29)</f>
        <v>69724</v>
      </c>
      <c r="D24" s="22"/>
      <c r="E24" s="23"/>
      <c r="F24" s="2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" customFormat="1" ht="27">
      <c r="A25" s="25"/>
      <c r="B25" s="40" t="s">
        <v>54</v>
      </c>
      <c r="C25" s="27">
        <v>20000</v>
      </c>
      <c r="D25" s="27"/>
      <c r="E25" s="28" t="s">
        <v>27</v>
      </c>
      <c r="F25" s="36" t="s">
        <v>28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1" customFormat="1" ht="27">
      <c r="A26" s="25"/>
      <c r="B26" s="40" t="s">
        <v>55</v>
      </c>
      <c r="C26" s="27">
        <v>435</v>
      </c>
      <c r="D26" s="27"/>
      <c r="E26" s="28" t="s">
        <v>27</v>
      </c>
      <c r="F26" s="36" t="s">
        <v>56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1" customFormat="1" ht="19.5" customHeight="1">
      <c r="A27" s="25"/>
      <c r="B27" s="40" t="s">
        <v>57</v>
      </c>
      <c r="C27" s="27">
        <v>8949</v>
      </c>
      <c r="D27" s="27"/>
      <c r="E27" s="28" t="s">
        <v>27</v>
      </c>
      <c r="F27" s="36" t="s">
        <v>28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1" customFormat="1" ht="19.5" customHeight="1">
      <c r="A28" s="25"/>
      <c r="B28" s="40" t="s">
        <v>58</v>
      </c>
      <c r="C28" s="27">
        <v>39140</v>
      </c>
      <c r="D28" s="27"/>
      <c r="E28" s="28" t="s">
        <v>27</v>
      </c>
      <c r="F28" s="29" t="s">
        <v>28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1" customFormat="1" ht="19.5" customHeight="1">
      <c r="A29" s="25"/>
      <c r="B29" s="40" t="s">
        <v>59</v>
      </c>
      <c r="C29" s="27">
        <v>1200</v>
      </c>
      <c r="D29" s="27"/>
      <c r="E29" s="28" t="s">
        <v>60</v>
      </c>
      <c r="F29" s="29" t="s">
        <v>28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ht="19.5" customHeight="1">
      <c r="A30" s="17">
        <v>22399</v>
      </c>
      <c r="B30" s="17" t="s">
        <v>61</v>
      </c>
      <c r="C30" s="18">
        <f>C31</f>
        <v>13615</v>
      </c>
      <c r="D30" s="18"/>
      <c r="E30" s="19"/>
      <c r="F30" s="2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9.5" customHeight="1">
      <c r="A31" s="21">
        <v>2239901</v>
      </c>
      <c r="B31" s="21" t="s">
        <v>62</v>
      </c>
      <c r="C31" s="22">
        <f>SUM(C32:C33)</f>
        <v>13615</v>
      </c>
      <c r="D31" s="22"/>
      <c r="E31" s="23"/>
      <c r="F31" s="2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" customFormat="1" ht="19.5" customHeight="1">
      <c r="A32" s="32"/>
      <c r="B32" s="26" t="s">
        <v>63</v>
      </c>
      <c r="C32" s="27">
        <v>1615</v>
      </c>
      <c r="D32" s="27"/>
      <c r="E32" s="28" t="s">
        <v>27</v>
      </c>
      <c r="F32" s="29" t="s">
        <v>28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1" customFormat="1" ht="19.5" customHeight="1">
      <c r="A33" s="32"/>
      <c r="B33" s="26" t="s">
        <v>64</v>
      </c>
      <c r="C33" s="27">
        <v>12000</v>
      </c>
      <c r="D33" s="27"/>
      <c r="E33" s="42" t="s">
        <v>65</v>
      </c>
      <c r="F33" s="29" t="s">
        <v>66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19.5" customHeight="1">
      <c r="A34" s="12">
        <v>230</v>
      </c>
      <c r="B34" s="13" t="s">
        <v>67</v>
      </c>
      <c r="C34" s="14">
        <f>SUM(C35)</f>
        <v>135108</v>
      </c>
      <c r="D34" s="14"/>
      <c r="E34" s="15"/>
      <c r="F34" s="4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9.5" customHeight="1">
      <c r="A35" s="17">
        <v>23008</v>
      </c>
      <c r="B35" s="17" t="s">
        <v>68</v>
      </c>
      <c r="C35" s="18">
        <f>SUM(C36)</f>
        <v>135108</v>
      </c>
      <c r="D35" s="18"/>
      <c r="E35" s="19"/>
      <c r="F35" s="2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9.5" customHeight="1">
      <c r="A36" s="21">
        <v>2300803</v>
      </c>
      <c r="B36" s="21" t="s">
        <v>69</v>
      </c>
      <c r="C36" s="22">
        <f>SUM(C37:C38)</f>
        <v>135108</v>
      </c>
      <c r="D36" s="22"/>
      <c r="E36" s="23"/>
      <c r="F36" s="2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1" customFormat="1" ht="27">
      <c r="A37" s="25"/>
      <c r="B37" s="26" t="s">
        <v>70</v>
      </c>
      <c r="C37" s="27">
        <v>77130</v>
      </c>
      <c r="D37" s="27"/>
      <c r="E37" s="28" t="s">
        <v>44</v>
      </c>
      <c r="F37" s="29" t="s">
        <v>71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1" customFormat="1" ht="22.5" customHeight="1">
      <c r="A38" s="25"/>
      <c r="B38" s="44" t="s">
        <v>72</v>
      </c>
      <c r="C38" s="27">
        <v>57978</v>
      </c>
      <c r="D38" s="27"/>
      <c r="E38" s="28" t="s">
        <v>44</v>
      </c>
      <c r="F38" s="29" t="s">
        <v>71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s="1" customFormat="1" ht="22.5" customHeight="1">
      <c r="A39" s="25"/>
      <c r="B39" s="45" t="s">
        <v>73</v>
      </c>
      <c r="C39" s="46">
        <v>1655</v>
      </c>
      <c r="D39" s="27"/>
      <c r="E39" s="28"/>
      <c r="F39" s="29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spans="1:256" s="1" customFormat="1" ht="22.5" customHeight="1">
      <c r="A40" s="25"/>
      <c r="B40" s="45" t="s">
        <v>74</v>
      </c>
      <c r="C40" s="46">
        <v>14648</v>
      </c>
      <c r="D40" s="27"/>
      <c r="E40" s="28"/>
      <c r="F40" s="29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</row>
    <row r="41" spans="1:256" s="1" customFormat="1" ht="22.5" customHeight="1">
      <c r="A41" s="25"/>
      <c r="B41" s="45" t="s">
        <v>75</v>
      </c>
      <c r="C41" s="46">
        <v>2000</v>
      </c>
      <c r="D41" s="27"/>
      <c r="E41" s="28"/>
      <c r="F41" s="2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</row>
    <row r="42" spans="1:256" s="1" customFormat="1" ht="22.5" customHeight="1">
      <c r="A42" s="25"/>
      <c r="B42" s="48" t="s">
        <v>76</v>
      </c>
      <c r="C42" s="46">
        <v>15000</v>
      </c>
      <c r="D42" s="27"/>
      <c r="E42" s="28"/>
      <c r="F42" s="29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</row>
    <row r="43" spans="1:256" s="1" customFormat="1" ht="22.5" customHeight="1">
      <c r="A43" s="25"/>
      <c r="B43" s="48" t="s">
        <v>77</v>
      </c>
      <c r="C43" s="46">
        <v>24675</v>
      </c>
      <c r="D43" s="27"/>
      <c r="E43" s="28"/>
      <c r="F43" s="29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</row>
    <row r="44" spans="1:256" ht="19.5" customHeight="1">
      <c r="A44" s="49"/>
      <c r="B44" s="50" t="s">
        <v>78</v>
      </c>
      <c r="C44" s="51">
        <v>282458</v>
      </c>
      <c r="D44" s="51"/>
      <c r="E44" s="52"/>
      <c r="F44" s="5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</sheetData>
  <sheetProtection/>
  <mergeCells count="1">
    <mergeCell ref="A1:F1"/>
  </mergeCells>
  <printOptions/>
  <pageMargins left="0.75" right="0.47" top="0.47" bottom="0.5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陈燕玲</dc:creator>
  <cp:keywords/>
  <dc:description/>
  <cp:lastModifiedBy>fsqpzx</cp:lastModifiedBy>
  <cp:lastPrinted>2017-01-20T02:49:50Z</cp:lastPrinted>
  <dcterms:created xsi:type="dcterms:W3CDTF">2017-01-20T02:21:44Z</dcterms:created>
  <dcterms:modified xsi:type="dcterms:W3CDTF">2022-02-21T02:03:38Z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5542B63F6F15437EAC7F7252E093CE23</vt:lpwstr>
  </property>
</Properties>
</file>